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3e122a782dcb688e/Administration Seminary/Restructuring 2020/"/>
    </mc:Choice>
  </mc:AlternateContent>
  <xr:revisionPtr revIDLastSave="0" documentId="8_{A3C11B55-7828-40BC-BD3C-EDC94BC32B0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racticum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19" i="2"/>
  <c r="B25" i="2"/>
  <c r="B43" i="2"/>
  <c r="H51" i="2"/>
  <c r="H50" i="2"/>
  <c r="H52" i="2"/>
  <c r="H46" i="2"/>
  <c r="G19" i="2"/>
  <c r="G55" i="2" s="1"/>
  <c r="F19" i="2"/>
  <c r="F55" i="2" s="1"/>
  <c r="E19" i="2"/>
  <c r="D19" i="2"/>
  <c r="C19" i="2"/>
  <c r="G25" i="2"/>
  <c r="F25" i="2"/>
  <c r="E25" i="2"/>
  <c r="D25" i="2"/>
  <c r="C25" i="2"/>
  <c r="G32" i="2"/>
  <c r="F32" i="2"/>
  <c r="E32" i="2"/>
  <c r="D32" i="2"/>
  <c r="C32" i="2"/>
  <c r="G43" i="2"/>
  <c r="F43" i="2"/>
  <c r="E43" i="2"/>
  <c r="D43" i="2"/>
  <c r="C43" i="2"/>
  <c r="G54" i="2"/>
  <c r="F54" i="2"/>
  <c r="E54" i="2"/>
  <c r="D54" i="2"/>
  <c r="C54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19" i="2" s="1"/>
  <c r="H4" i="2"/>
  <c r="H24" i="2"/>
  <c r="H23" i="2"/>
  <c r="H21" i="2"/>
  <c r="H27" i="2"/>
  <c r="B55" i="2" l="1"/>
  <c r="C55" i="2"/>
  <c r="H25" i="2"/>
  <c r="E55" i="2"/>
  <c r="D55" i="2"/>
  <c r="H55" i="2" s="1"/>
  <c r="B32" i="2"/>
  <c r="H53" i="2"/>
  <c r="H31" i="2"/>
  <c r="H42" i="2"/>
  <c r="H56" i="2" l="1"/>
  <c r="H45" i="2"/>
  <c r="H54" i="2" s="1"/>
  <c r="H29" i="2"/>
  <c r="H28" i="2"/>
  <c r="H41" i="2"/>
  <c r="H40" i="2"/>
  <c r="H38" i="2"/>
  <c r="H37" i="2"/>
  <c r="H36" i="2"/>
  <c r="H35" i="2"/>
  <c r="H34" i="2"/>
  <c r="H43" i="2" s="1"/>
  <c r="H32" i="2" l="1"/>
</calcChain>
</file>

<file path=xl/sharedStrings.xml><?xml version="1.0" encoding="utf-8"?>
<sst xmlns="http://schemas.openxmlformats.org/spreadsheetml/2006/main" count="115" uniqueCount="102">
  <si>
    <t>MDIV MARKETPLACE TRACK PRACTICUM</t>
  </si>
  <si>
    <t>Adv Hrs Total</t>
  </si>
  <si>
    <t>Hours at the end of the Spring Term</t>
  </si>
  <si>
    <t>Hours during Summer and Summer Term</t>
  </si>
  <si>
    <t>Fall Term</t>
  </si>
  <si>
    <t>Winter Term</t>
  </si>
  <si>
    <t>Spring Term</t>
  </si>
  <si>
    <t>Total To Date</t>
  </si>
  <si>
    <t>Content</t>
  </si>
  <si>
    <t>Comments</t>
  </si>
  <si>
    <t xml:space="preserve"> </t>
  </si>
  <si>
    <t>Marketplace Topics to discuss with Mentor and Disciples</t>
  </si>
  <si>
    <t>Complete these assignments when you are taking the course; Write summary on Practicum Activity Summary Sheet and discuss with Mentor</t>
  </si>
  <si>
    <t>Old Testamant Survey -Read Theology of Work Bible Commentary for Genesis 1-11, Ruth, and Proverbs</t>
  </si>
  <si>
    <t>https://www.theologyofwork.org/resources/view-all/teaching-old-testament</t>
  </si>
  <si>
    <t>New Testament Survey -Read Theology of Work Bible Commentary for Mark, Ephesians, and James.</t>
  </si>
  <si>
    <t>https://www.theologyofwork.org/resources/view-all/teaching-new-testament</t>
  </si>
  <si>
    <t>Hermeneutics -Read through TOW Project articles about preaching about work</t>
  </si>
  <si>
    <t>https://www.theologyofwork.org/resources/a-bible-scholars-perspective-on-reading-the-bible-with-workplace-eyes</t>
  </si>
  <si>
    <t>God, Man, Sin -Read article about work through the 4 acts of redemption</t>
  </si>
  <si>
    <t>https://www.theologyofwork.org/resources/what-does-the-bible-say-about-work</t>
  </si>
  <si>
    <t>Person &amp; Work of Christ -Read article on Jesus' view of work</t>
  </si>
  <si>
    <t>https://www.theologyofwork.org/resources/jesus-10-principles-for-working-an-overview-on-faith-and-work</t>
  </si>
  <si>
    <t>Greek for Bible Study -Do word study on "work" (ergon) in New Testament</t>
  </si>
  <si>
    <t>https://www.theologyofwork.org/resources/course-modules-in-nt-more-ideas-for-assignments-on-work</t>
  </si>
  <si>
    <t>New Testament Book Exegesis -Choose a key passage about work from Acts</t>
  </si>
  <si>
    <t>https://www.theologyofwork.org/new-testament/acts</t>
  </si>
  <si>
    <t>Ecclesiology -Read articles about Ephesians 4:11-12 "the work of ministry"</t>
  </si>
  <si>
    <t>https://www.theologyofwork.org/key-topics/the-equipping-church</t>
  </si>
  <si>
    <t>Holy Spirit -Summarize how your Spiritual Gifts are expressed in your career/industry</t>
  </si>
  <si>
    <t>https://www.theologyofwork.org/resources/view-all/discuss-work-in-common-occupations</t>
  </si>
  <si>
    <t>Hebrew for Bible Study -Do word study on "work" (avodah) in Old Testament</t>
  </si>
  <si>
    <t>https://www.theologyofwork.org/resources/example-broad-themes-of-work-in-the-old-testament-from-curricular-workshops</t>
  </si>
  <si>
    <t>Ethics and Leadership -Write a summary of a common ethical issue in your work</t>
  </si>
  <si>
    <t>https://www.theologyofwork.org/resources/view-all/teaching-theology-and-ethics</t>
  </si>
  <si>
    <t>Survey of Church History -Read articles in the TOW History section</t>
  </si>
  <si>
    <t>https://www.theologyofwork.org/resources/view-all/teaching-church-history</t>
  </si>
  <si>
    <t>Theology of John's Gospel -Read through TOW Commentary on John</t>
  </si>
  <si>
    <t>https://www.theologyofwork.org/new-testament/john</t>
  </si>
  <si>
    <t>Making and Equipping Disciples -Write one TEAMS Journey@Work unit</t>
  </si>
  <si>
    <t>https://www.theologyofwork.org/resources/course-modules-in-mission-and-evangelism-more-ideas-for-assignments-on-work</t>
  </si>
  <si>
    <t>Teaching and Learning -Write a talk on a Work topic from the Faith &amp; Work Seminar</t>
  </si>
  <si>
    <t>https://www.theologyofwork.org/resources/view-all/teaching-preaching-and-worship</t>
  </si>
  <si>
    <t>Total</t>
  </si>
  <si>
    <t>Vocational Discipleship Leadership</t>
  </si>
  <si>
    <t>Write summary on Practicum Activity Summary Sheet and discuss with Mentor</t>
  </si>
  <si>
    <t>Lead or Co-Lead a Discipleship Group with Faith &amp; Work focus (at church or at work)</t>
  </si>
  <si>
    <t>Use "Work Matters" by Tom Nelson. 90 minute group. 90 minutes of preparation.</t>
  </si>
  <si>
    <t>Faith and Work Field Experiences visits with three Companies</t>
  </si>
  <si>
    <t>Gospel at Work resources</t>
  </si>
  <si>
    <t>Lead or Co-Lead a 4-Week Study "Why Your Work Matters" (part of Discipleship Group or separate group) as a Train-the-Trainer</t>
  </si>
  <si>
    <t>https://learn.redeemercitytocity.com/library/faith-work-101-60b4f23f/210638/about/</t>
  </si>
  <si>
    <t>Develop/Implement/Teach a Workplace Bible Study or Prayer Group</t>
  </si>
  <si>
    <t xml:space="preserve">Total  </t>
  </si>
  <si>
    <t>Church Leadership integrated with Faith &amp; Work</t>
  </si>
  <si>
    <t>Interview 30 Christians with the 3 Vocational questions for 15 minutes each; Write summary of interviews</t>
  </si>
  <si>
    <t>What industry are you in? How do you represent God through your work? What could your church do to equip and encourage you in your work?</t>
  </si>
  <si>
    <t>Meet with your Senior Pastor to share results of 20 interviews (Year Three)</t>
  </si>
  <si>
    <t>https://www.theologyofwork.org/resources/i-want-my-pastor-to-talk-about-my-work-video</t>
  </si>
  <si>
    <t>Read TOW resources then meet with Worship Director and share ideas about integrating work and worship into liturgy (Year Three)</t>
  </si>
  <si>
    <t>https://www.theologyofwork.org/resources/view-all/worship-resources</t>
  </si>
  <si>
    <t>Be a guest at your church session/board meeting and share Faith &amp; Work learnings (Year Three)</t>
  </si>
  <si>
    <t>Investigate the Faith &amp; Work Course to teach at work or at church (Year Two or Three)</t>
  </si>
  <si>
    <t>https://faithandwork.com/faith-work-101/</t>
  </si>
  <si>
    <t>Marketplace Leadership (Part of Kingdom Purpose Workshop)</t>
  </si>
  <si>
    <t>Assemble an Intercessory Prayer Team to support you in your Kingdom Calling (8 hours per year)</t>
  </si>
  <si>
    <t>Recruit 3-5 peple with the gift of intecessory prayer who agree to pray for/with you about your Kingdom Calling on a regular basis; https://www.theologyofwork.org/devotions/how-to-pray-for-your-work-devotional</t>
  </si>
  <si>
    <t>Develop a 5-year Vision Letter/Kingdom Purpose Statement</t>
  </si>
  <si>
    <t>Follow the instructions in the document "How to develop a vision" (available from Tom Lutz) - work with your mentor</t>
  </si>
  <si>
    <t>Develop a Working Life Plan and Budget</t>
  </si>
  <si>
    <t>Life plan instruction is given in the Kingdom Purpose Workshop class</t>
  </si>
  <si>
    <t>Develop a Ministry Action Plan including participating in service project sponsored through your work</t>
  </si>
  <si>
    <t>Follow instructions in the Simple Ministry Action Plan exercise - Available from Convene (Tom Lutz)</t>
  </si>
  <si>
    <t>Develop Keys to Significant Success for your Kingdom Calling</t>
  </si>
  <si>
    <t>Follow instructions in the Keys to significant Success Exercise - Available from Convene (Tom Lutz)</t>
  </si>
  <si>
    <t>Read "Calling and Vocation" and share insights with mentor or disciple</t>
  </si>
  <si>
    <t>https://www.theologyofwork.org/key-topics/vocation-overview-article</t>
  </si>
  <si>
    <t>Write a Ministry Philosophy for your Workplace Calling</t>
  </si>
  <si>
    <t>Discuss and plan with your mentor</t>
  </si>
  <si>
    <t>Develop a Dashboard for all of your Roles</t>
  </si>
  <si>
    <t>This exercise is explained in the Kingdom Purpose Workshop</t>
  </si>
  <si>
    <t>Attend a Made to Flourish Conference or similar event</t>
  </si>
  <si>
    <t xml:space="preserve"> https://www.madetoflourish.org</t>
  </si>
  <si>
    <t>Attend X-Press your Faith Seminar to prepare you to share with three co-workers</t>
  </si>
  <si>
    <t>Offered frequently at Perimeter Church or available on DVD; Alternative training can be proposed</t>
  </si>
  <si>
    <t>Go through four Life Issues Booklets with three co-workers</t>
  </si>
  <si>
    <t>https://lifeonlife.org/product/life-issues-booklets/</t>
  </si>
  <si>
    <t>Larry Crabb Soul Care Course (4 Courses at 10 Hours each)</t>
  </si>
  <si>
    <t>Specific information provided based on your choice</t>
  </si>
  <si>
    <t>Total Hours Needed to Graduate 360</t>
  </si>
  <si>
    <t>Hours remaining for completion</t>
  </si>
  <si>
    <t>Israel Trip with Metro Atlanta Seminary OR Teach on a Business Mission Trip</t>
  </si>
  <si>
    <t xml:space="preserve">Intimacy with God - </t>
  </si>
  <si>
    <t>Class on Prayer offered in June 2023</t>
  </si>
  <si>
    <t xml:space="preserve">Writing Workshop </t>
  </si>
  <si>
    <t>Offered in August on two Saturdays</t>
  </si>
  <si>
    <t>Equipping and Other Experiences</t>
  </si>
  <si>
    <r>
      <t xml:space="preserve">Worship - Biblical Training (biblicaltraining.org) offers two courses that will give you biblical insight on "Worship".  You will need to create an account. </t>
    </r>
    <r>
      <rPr>
        <b/>
        <sz val="12"/>
        <color theme="1"/>
        <rFont val="Calibri"/>
        <family val="2"/>
        <scheme val="minor"/>
      </rPr>
      <t xml:space="preserve"> Evidence of completion ( print out of your graded quiz will be required).</t>
    </r>
  </si>
  <si>
    <t>John Piper "Gravity and Gladness on Sunday Morning"</t>
  </si>
  <si>
    <t>Gary Parrett  "Understanding Worship"</t>
  </si>
  <si>
    <t>https://www.biblicaltraining.org/learn/foundations/ld615-gravity-and-gladness-on-sunday-morning/ld615-01-thoughts-about-worship</t>
  </si>
  <si>
    <t>https://www.biblicaltraining.org/learn/foundations/cm151-understanding-worship/cm151-01-preliminary-concerns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</si>
</sst>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2"/>
      <color rgb="FF444444"/>
      <name val="Calibri"/>
      <family val="2"/>
      <charset val="1"/>
    </font>
    <font>
      <sz val="12"/>
      <color rgb="FF444444"/>
      <name val="Calibri"/>
      <family val="2"/>
      <charset val="1"/>
    </font>
    <font>
      <sz val="12"/>
      <color theme="1"/>
      <name val="Calibri"/>
    </font>
    <font>
      <u/>
      <sz val="12"/>
      <color theme="10"/>
      <name val="Calibri"/>
    </font>
    <font>
      <u/>
      <sz val="12"/>
      <color rgb="FF0070C0"/>
      <name val="Calibri"/>
    </font>
    <font>
      <u/>
      <sz val="11"/>
      <color theme="10"/>
      <name val="Calibri"/>
    </font>
    <font>
      <b/>
      <sz val="12"/>
      <color rgb="FF444444"/>
      <name val="Calibri"/>
    </font>
    <font>
      <sz val="12"/>
      <color rgb="FF000000"/>
      <name val="Calibri"/>
    </font>
    <font>
      <u/>
      <sz val="12"/>
      <color rgb="FF000000"/>
      <name val="Calibri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164" fontId="1" fillId="0" borderId="3" xfId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64" fontId="1" fillId="0" borderId="2" xfId="1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/>
    <xf numFmtId="0" fontId="1" fillId="0" borderId="0" xfId="0" applyFont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164" fontId="1" fillId="0" borderId="2" xfId="1" applyNumberFormat="1" applyFont="1" applyFill="1" applyBorder="1" applyAlignment="1">
      <alignment horizontal="center"/>
    </xf>
    <xf numFmtId="37" fontId="4" fillId="0" borderId="0" xfId="1" applyNumberFormat="1" applyFont="1" applyBorder="1" applyAlignment="1">
      <alignment horizontal="center" vertical="top"/>
    </xf>
    <xf numFmtId="37" fontId="4" fillId="0" borderId="0" xfId="1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164" fontId="4" fillId="3" borderId="4" xfId="0" applyNumberFormat="1" applyFont="1" applyFill="1" applyBorder="1"/>
    <xf numFmtId="0" fontId="1" fillId="0" borderId="8" xfId="0" applyFont="1" applyBorder="1"/>
    <xf numFmtId="0" fontId="1" fillId="0" borderId="10" xfId="0" applyFont="1" applyBorder="1" applyAlignment="1">
      <alignment vertical="top" wrapText="1"/>
    </xf>
    <xf numFmtId="0" fontId="5" fillId="0" borderId="10" xfId="2" applyFont="1" applyBorder="1" applyAlignment="1">
      <alignment vertical="top" wrapText="1"/>
    </xf>
    <xf numFmtId="0" fontId="6" fillId="0" borderId="10" xfId="2" applyFont="1" applyBorder="1" applyAlignment="1">
      <alignment vertical="top" wrapText="1"/>
    </xf>
    <xf numFmtId="0" fontId="5" fillId="0" borderId="11" xfId="2" applyFont="1" applyBorder="1" applyAlignment="1">
      <alignment vertical="top" wrapText="1"/>
    </xf>
    <xf numFmtId="0" fontId="1" fillId="0" borderId="10" xfId="0" applyFont="1" applyBorder="1"/>
    <xf numFmtId="0" fontId="1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37" fontId="4" fillId="0" borderId="14" xfId="1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37" fontId="4" fillId="0" borderId="15" xfId="0" applyNumberFormat="1" applyFont="1" applyBorder="1" applyAlignment="1">
      <alignment horizontal="center" vertical="top"/>
    </xf>
    <xf numFmtId="37" fontId="4" fillId="0" borderId="14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164" fontId="1" fillId="0" borderId="2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164" fontId="1" fillId="0" borderId="0" xfId="0" applyNumberFormat="1" applyFont="1"/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10" xfId="2" applyFont="1" applyBorder="1" applyAlignment="1">
      <alignment vertical="top" wrapText="1"/>
    </xf>
    <xf numFmtId="0" fontId="10" fillId="0" borderId="10" xfId="2" applyFont="1" applyFill="1" applyBorder="1" applyAlignment="1">
      <alignment vertical="top" wrapText="1"/>
    </xf>
    <xf numFmtId="0" fontId="11" fillId="0" borderId="10" xfId="2" applyFont="1" applyFill="1" applyBorder="1" applyAlignment="1">
      <alignment vertical="top" wrapText="1"/>
    </xf>
    <xf numFmtId="0" fontId="12" fillId="0" borderId="11" xfId="2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2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3" fillId="0" borderId="27" xfId="0" applyFont="1" applyBorder="1" applyAlignment="1">
      <alignment wrapText="1"/>
    </xf>
    <xf numFmtId="0" fontId="12" fillId="0" borderId="10" xfId="2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3" borderId="27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center" wrapText="1"/>
    </xf>
    <xf numFmtId="0" fontId="12" fillId="0" borderId="0" xfId="2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/>
    <xf numFmtId="0" fontId="16" fillId="0" borderId="0" xfId="2" applyFont="1" applyAlignment="1">
      <alignment vertical="center" wrapText="1"/>
    </xf>
    <xf numFmtId="0" fontId="16" fillId="0" borderId="28" xfId="2" applyFont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1416492</xdr:colOff>
      <xdr:row>0</xdr:row>
      <xdr:rowOff>845820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DC414-6A38-4653-9415-B3D72B6A8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6492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ologyofwork.org/resources/course-modules-in-mission-and-evangelism-more-ideas-for-assignments-on-work" TargetMode="External"/><Relationship Id="rId13" Type="http://schemas.openxmlformats.org/officeDocument/2006/relationships/hyperlink" Target="https://www.theologyofwork.org/key-topics/the-equipping-church" TargetMode="External"/><Relationship Id="rId18" Type="http://schemas.openxmlformats.org/officeDocument/2006/relationships/hyperlink" Target="https://www.theologyofwork.org/resources/view-all/teaching-preaching-and-worship" TargetMode="External"/><Relationship Id="rId3" Type="http://schemas.openxmlformats.org/officeDocument/2006/relationships/hyperlink" Target="https://www.theologyofwork.org/key-topics/vocation-overview-article" TargetMode="External"/><Relationship Id="rId21" Type="http://schemas.openxmlformats.org/officeDocument/2006/relationships/hyperlink" Target="https://www.biblicaltraining.org/learn/foundations/cm151-understanding-worship/cm151-01-preliminary-concerns" TargetMode="External"/><Relationship Id="rId7" Type="http://schemas.openxmlformats.org/officeDocument/2006/relationships/hyperlink" Target="https://www.theologyofwork.org/resources/view-all/teaching-church-history" TargetMode="External"/><Relationship Id="rId12" Type="http://schemas.openxmlformats.org/officeDocument/2006/relationships/hyperlink" Target="https://www.theologyofwork.org/resources/what-does-the-bible-say-about-work" TargetMode="External"/><Relationship Id="rId17" Type="http://schemas.openxmlformats.org/officeDocument/2006/relationships/hyperlink" Target="https://www.theologyofwork.org/resources/example-broad-themes-of-work-in-the-old-testament-from-curricular-workshops" TargetMode="External"/><Relationship Id="rId2" Type="http://schemas.openxmlformats.org/officeDocument/2006/relationships/hyperlink" Target="https://www.theologyofwork.org/resources/view-all/worship-resources" TargetMode="External"/><Relationship Id="rId16" Type="http://schemas.openxmlformats.org/officeDocument/2006/relationships/hyperlink" Target="https://www.theologyofwork.org/new-testament/acts" TargetMode="External"/><Relationship Id="rId20" Type="http://schemas.openxmlformats.org/officeDocument/2006/relationships/hyperlink" Target="https://www.biblicaltraining.org/learn/foundations/ld615-gravity-and-gladness-on-sunday-morning/ld615-01-thoughts-about-worship" TargetMode="External"/><Relationship Id="rId1" Type="http://schemas.openxmlformats.org/officeDocument/2006/relationships/hyperlink" Target="https://www.theologyofwork.org/resources/i-want-my-pastor-to-talk-about-my-work-video" TargetMode="External"/><Relationship Id="rId6" Type="http://schemas.openxmlformats.org/officeDocument/2006/relationships/hyperlink" Target="https://www.theologyofwork.org/resources/view-all/teaching-theology-and-ethics" TargetMode="External"/><Relationship Id="rId11" Type="http://schemas.openxmlformats.org/officeDocument/2006/relationships/hyperlink" Target="https://www.theologyofwork.org/new-testament/john" TargetMode="External"/><Relationship Id="rId5" Type="http://schemas.openxmlformats.org/officeDocument/2006/relationships/hyperlink" Target="https://www.theologyofwork.org/resources/view-all/teaching-new-testament" TargetMode="External"/><Relationship Id="rId15" Type="http://schemas.openxmlformats.org/officeDocument/2006/relationships/hyperlink" Target="https://www.theologyofwork.org/resources/course-modules-in-nt-more-ideas-for-assignments-on-work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theologyofwork.org/resources/view-all/discuss-work-in-common-occupations" TargetMode="External"/><Relationship Id="rId19" Type="http://schemas.openxmlformats.org/officeDocument/2006/relationships/hyperlink" Target="https://lifeonlife.org/product/life-issues-booklets/" TargetMode="External"/><Relationship Id="rId4" Type="http://schemas.openxmlformats.org/officeDocument/2006/relationships/hyperlink" Target="https://www.theologyofwork.org/resources/view-all/teaching-old-testament" TargetMode="External"/><Relationship Id="rId9" Type="http://schemas.openxmlformats.org/officeDocument/2006/relationships/hyperlink" Target="https://www.theologyofwork.org/resources/a-bible-scholars-perspective-on-reading-the-bible-with-workplace-eyes" TargetMode="External"/><Relationship Id="rId14" Type="http://schemas.openxmlformats.org/officeDocument/2006/relationships/hyperlink" Target="https://www.theologyofwork.org/resources/jesus-10-principles-for-working-an-overview-on-faith-and-work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19" zoomScaleNormal="100" workbookViewId="0">
      <selection activeCell="C49" sqref="C49"/>
    </sheetView>
  </sheetViews>
  <sheetFormatPr defaultColWidth="9.140625" defaultRowHeight="15.75" x14ac:dyDescent="0.25"/>
  <cols>
    <col min="1" max="1" width="84.7109375" style="3" customWidth="1"/>
    <col min="2" max="2" width="7.85546875" style="4" customWidth="1"/>
    <col min="3" max="3" width="9.85546875" style="4" customWidth="1"/>
    <col min="4" max="5" width="9.85546875" style="22" customWidth="1"/>
    <col min="6" max="6" width="9.85546875" style="3" customWidth="1"/>
    <col min="7" max="7" width="9.85546875" style="22" customWidth="1"/>
    <col min="8" max="8" width="9.85546875" style="2" customWidth="1"/>
    <col min="9" max="9" width="1.42578125" style="2" customWidth="1"/>
    <col min="10" max="10" width="121.7109375" style="3" customWidth="1"/>
    <col min="11" max="11" width="65.28515625" style="2" customWidth="1"/>
    <col min="12" max="16384" width="9.140625" style="2"/>
  </cols>
  <sheetData>
    <row r="1" spans="1:11" ht="90.6" customHeight="1" x14ac:dyDescent="0.25">
      <c r="A1" s="40" t="s">
        <v>0</v>
      </c>
      <c r="B1" s="41" t="s">
        <v>1</v>
      </c>
      <c r="C1" s="42" t="s">
        <v>2</v>
      </c>
      <c r="D1" s="43" t="s">
        <v>3</v>
      </c>
      <c r="E1" s="44" t="s">
        <v>4</v>
      </c>
      <c r="F1" s="43" t="s">
        <v>5</v>
      </c>
      <c r="G1" s="43" t="s">
        <v>6</v>
      </c>
      <c r="H1" s="45" t="s">
        <v>7</v>
      </c>
      <c r="I1" s="41"/>
      <c r="J1" s="46" t="s">
        <v>8</v>
      </c>
      <c r="K1" s="47" t="s">
        <v>9</v>
      </c>
    </row>
    <row r="2" spans="1:11" x14ac:dyDescent="0.25">
      <c r="C2" s="51"/>
      <c r="D2" s="6"/>
      <c r="E2" s="48"/>
      <c r="F2" s="6"/>
      <c r="G2" s="6"/>
      <c r="H2" s="16"/>
      <c r="I2" s="16"/>
      <c r="J2" s="31"/>
      <c r="K2" s="2" t="s">
        <v>10</v>
      </c>
    </row>
    <row r="3" spans="1:11" ht="31.5" x14ac:dyDescent="0.25">
      <c r="A3" s="5" t="s">
        <v>11</v>
      </c>
      <c r="C3" s="54"/>
      <c r="D3" s="6"/>
      <c r="E3" s="6"/>
      <c r="F3" s="7"/>
      <c r="G3" s="6"/>
      <c r="H3" s="8"/>
      <c r="I3" s="8"/>
      <c r="J3" s="60" t="s">
        <v>12</v>
      </c>
      <c r="K3" s="2" t="s">
        <v>10</v>
      </c>
    </row>
    <row r="4" spans="1:11" ht="31.5" customHeight="1" x14ac:dyDescent="0.25">
      <c r="A4" s="3" t="s">
        <v>13</v>
      </c>
      <c r="B4" s="4">
        <v>8</v>
      </c>
      <c r="C4" s="54"/>
      <c r="D4" s="6"/>
      <c r="E4" s="6"/>
      <c r="F4" s="7"/>
      <c r="G4" s="6"/>
      <c r="H4" s="9">
        <f t="shared" ref="H4:H18" si="0">SUM(C4:G4)</f>
        <v>0</v>
      </c>
      <c r="I4" s="8"/>
      <c r="J4" s="32" t="s">
        <v>14</v>
      </c>
    </row>
    <row r="5" spans="1:11" ht="34.5" customHeight="1" x14ac:dyDescent="0.25">
      <c r="A5" s="3" t="s">
        <v>15</v>
      </c>
      <c r="B5" s="4">
        <v>6</v>
      </c>
      <c r="C5" s="54"/>
      <c r="D5" s="6"/>
      <c r="E5" s="6"/>
      <c r="F5" s="7"/>
      <c r="G5" s="6"/>
      <c r="H5" s="9">
        <f t="shared" si="0"/>
        <v>0</v>
      </c>
      <c r="I5" s="8"/>
      <c r="J5" s="32" t="s">
        <v>16</v>
      </c>
    </row>
    <row r="6" spans="1:11" ht="18" customHeight="1" x14ac:dyDescent="0.25">
      <c r="A6" s="3" t="s">
        <v>17</v>
      </c>
      <c r="B6" s="4">
        <v>2</v>
      </c>
      <c r="C6" s="54"/>
      <c r="D6" s="6"/>
      <c r="E6" s="6"/>
      <c r="F6" s="7"/>
      <c r="G6" s="6"/>
      <c r="H6" s="9">
        <f t="shared" si="0"/>
        <v>0</v>
      </c>
      <c r="I6" s="8"/>
      <c r="J6" s="32" t="s">
        <v>18</v>
      </c>
    </row>
    <row r="7" spans="1:11" x14ac:dyDescent="0.25">
      <c r="A7" s="3" t="s">
        <v>19</v>
      </c>
      <c r="B7" s="4">
        <v>2</v>
      </c>
      <c r="C7" s="54"/>
      <c r="D7" s="6"/>
      <c r="E7" s="6"/>
      <c r="F7" s="7"/>
      <c r="G7" s="6"/>
      <c r="H7" s="9">
        <f t="shared" si="0"/>
        <v>0</v>
      </c>
      <c r="I7" s="8"/>
      <c r="J7" s="32" t="s">
        <v>20</v>
      </c>
    </row>
    <row r="8" spans="1:11" x14ac:dyDescent="0.25">
      <c r="A8" s="3" t="s">
        <v>21</v>
      </c>
      <c r="B8" s="4">
        <v>2</v>
      </c>
      <c r="C8" s="54"/>
      <c r="D8" s="6"/>
      <c r="E8" s="6"/>
      <c r="F8" s="7"/>
      <c r="G8" s="6"/>
      <c r="H8" s="9">
        <f t="shared" si="0"/>
        <v>0</v>
      </c>
      <c r="I8" s="8"/>
      <c r="J8" s="32" t="s">
        <v>22</v>
      </c>
    </row>
    <row r="9" spans="1:11" x14ac:dyDescent="0.25">
      <c r="A9" s="3" t="s">
        <v>23</v>
      </c>
      <c r="B9" s="4">
        <v>5</v>
      </c>
      <c r="C9" s="54"/>
      <c r="D9" s="6"/>
      <c r="E9" s="6"/>
      <c r="F9" s="7"/>
      <c r="G9" s="6"/>
      <c r="H9" s="9">
        <f t="shared" si="0"/>
        <v>0</v>
      </c>
      <c r="I9" s="8"/>
      <c r="J9" s="32" t="s">
        <v>24</v>
      </c>
    </row>
    <row r="10" spans="1:11" x14ac:dyDescent="0.25">
      <c r="A10" s="3" t="s">
        <v>25</v>
      </c>
      <c r="B10" s="4">
        <v>2</v>
      </c>
      <c r="C10" s="54"/>
      <c r="D10" s="6"/>
      <c r="E10" s="6"/>
      <c r="F10" s="7"/>
      <c r="G10" s="6"/>
      <c r="H10" s="9">
        <f t="shared" si="0"/>
        <v>0</v>
      </c>
      <c r="I10" s="8"/>
      <c r="J10" s="32" t="s">
        <v>26</v>
      </c>
    </row>
    <row r="11" spans="1:11" ht="17.100000000000001" customHeight="1" x14ac:dyDescent="0.25">
      <c r="A11" s="3" t="s">
        <v>27</v>
      </c>
      <c r="B11" s="4">
        <v>2</v>
      </c>
      <c r="C11" s="54"/>
      <c r="D11" s="6"/>
      <c r="E11" s="6"/>
      <c r="F11" s="7"/>
      <c r="G11" s="6"/>
      <c r="H11" s="9">
        <f t="shared" si="0"/>
        <v>0</v>
      </c>
      <c r="I11" s="8"/>
      <c r="J11" s="33" t="s">
        <v>28</v>
      </c>
    </row>
    <row r="12" spans="1:11" x14ac:dyDescent="0.25">
      <c r="A12" s="3" t="s">
        <v>29</v>
      </c>
      <c r="B12" s="4">
        <v>2</v>
      </c>
      <c r="C12" s="54"/>
      <c r="D12" s="6"/>
      <c r="E12" s="6"/>
      <c r="F12" s="7"/>
      <c r="G12" s="6"/>
      <c r="H12" s="9">
        <f t="shared" si="0"/>
        <v>0</v>
      </c>
      <c r="I12" s="8"/>
      <c r="J12" s="32" t="s">
        <v>30</v>
      </c>
    </row>
    <row r="13" spans="1:11" x14ac:dyDescent="0.25">
      <c r="A13" s="3" t="s">
        <v>31</v>
      </c>
      <c r="B13" s="4">
        <v>5</v>
      </c>
      <c r="C13" s="54"/>
      <c r="D13" s="6"/>
      <c r="E13" s="6"/>
      <c r="F13" s="7"/>
      <c r="G13" s="6"/>
      <c r="H13" s="9">
        <f t="shared" si="0"/>
        <v>0</v>
      </c>
      <c r="I13" s="8"/>
      <c r="J13" s="32" t="s">
        <v>32</v>
      </c>
    </row>
    <row r="14" spans="1:11" x14ac:dyDescent="0.25">
      <c r="A14" s="3" t="s">
        <v>33</v>
      </c>
      <c r="B14" s="4">
        <v>2</v>
      </c>
      <c r="C14" s="54"/>
      <c r="D14" s="6"/>
      <c r="E14" s="6"/>
      <c r="F14" s="7"/>
      <c r="G14" s="6"/>
      <c r="H14" s="9">
        <f t="shared" si="0"/>
        <v>0</v>
      </c>
      <c r="I14" s="8"/>
      <c r="J14" s="32" t="s">
        <v>34</v>
      </c>
    </row>
    <row r="15" spans="1:11" x14ac:dyDescent="0.25">
      <c r="A15" s="3" t="s">
        <v>35</v>
      </c>
      <c r="B15" s="4">
        <v>2</v>
      </c>
      <c r="C15" s="54"/>
      <c r="D15" s="6"/>
      <c r="E15" s="6"/>
      <c r="F15" s="7"/>
      <c r="G15" s="6"/>
      <c r="H15" s="9">
        <f t="shared" si="0"/>
        <v>0</v>
      </c>
      <c r="I15" s="8"/>
      <c r="J15" s="32" t="s">
        <v>36</v>
      </c>
    </row>
    <row r="16" spans="1:11" x14ac:dyDescent="0.25">
      <c r="A16" s="3" t="s">
        <v>37</v>
      </c>
      <c r="B16" s="4">
        <v>2</v>
      </c>
      <c r="C16" s="54"/>
      <c r="D16" s="6"/>
      <c r="E16" s="6"/>
      <c r="F16" s="7"/>
      <c r="G16" s="6"/>
      <c r="H16" s="9">
        <f t="shared" si="0"/>
        <v>0</v>
      </c>
      <c r="I16" s="8"/>
      <c r="J16" s="32" t="s">
        <v>38</v>
      </c>
    </row>
    <row r="17" spans="1:12" x14ac:dyDescent="0.25">
      <c r="A17" s="3" t="s">
        <v>39</v>
      </c>
      <c r="B17" s="4">
        <v>6</v>
      </c>
      <c r="C17" s="54"/>
      <c r="D17" s="6"/>
      <c r="E17" s="6"/>
      <c r="F17" s="7"/>
      <c r="G17" s="6"/>
      <c r="H17" s="9">
        <f t="shared" si="0"/>
        <v>0</v>
      </c>
      <c r="I17" s="8"/>
      <c r="J17" s="32" t="s">
        <v>40</v>
      </c>
    </row>
    <row r="18" spans="1:12" x14ac:dyDescent="0.25">
      <c r="A18" s="10" t="s">
        <v>41</v>
      </c>
      <c r="B18" s="4">
        <v>4</v>
      </c>
      <c r="C18" s="55"/>
      <c r="D18" s="11"/>
      <c r="E18" s="11"/>
      <c r="F18" s="12"/>
      <c r="G18" s="11"/>
      <c r="H18" s="1">
        <f t="shared" si="0"/>
        <v>0</v>
      </c>
      <c r="I18" s="13"/>
      <c r="J18" s="34" t="s">
        <v>42</v>
      </c>
    </row>
    <row r="19" spans="1:12" x14ac:dyDescent="0.25">
      <c r="A19" s="39" t="s">
        <v>43</v>
      </c>
      <c r="B19" s="37">
        <f>SUM(B4:B18)</f>
        <v>52</v>
      </c>
      <c r="C19" s="4">
        <f t="shared" ref="C19:H19" si="1">SUM(C4:C18)</f>
        <v>0</v>
      </c>
      <c r="D19" s="6">
        <f t="shared" si="1"/>
        <v>0</v>
      </c>
      <c r="E19" s="6">
        <f t="shared" si="1"/>
        <v>0</v>
      </c>
      <c r="F19" s="7">
        <f t="shared" si="1"/>
        <v>0</v>
      </c>
      <c r="G19" s="6">
        <f t="shared" si="1"/>
        <v>0</v>
      </c>
      <c r="H19" s="8">
        <f t="shared" si="1"/>
        <v>0</v>
      </c>
      <c r="I19" s="8"/>
      <c r="J19" s="32"/>
    </row>
    <row r="20" spans="1:12" x14ac:dyDescent="0.25">
      <c r="A20" s="5" t="s">
        <v>44</v>
      </c>
      <c r="B20" s="20"/>
      <c r="C20" s="54"/>
      <c r="D20" s="6"/>
      <c r="E20" s="6"/>
      <c r="F20" s="7"/>
      <c r="G20" s="6"/>
      <c r="H20" s="8"/>
      <c r="I20" s="8"/>
      <c r="J20" s="61" t="s">
        <v>45</v>
      </c>
    </row>
    <row r="21" spans="1:12" x14ac:dyDescent="0.25">
      <c r="A21" s="3" t="s">
        <v>46</v>
      </c>
      <c r="B21" s="4">
        <v>90</v>
      </c>
      <c r="C21" s="54"/>
      <c r="D21" s="6"/>
      <c r="E21" s="6"/>
      <c r="F21" s="7"/>
      <c r="G21" s="6"/>
      <c r="H21" s="9">
        <f t="shared" ref="H21:H24" si="2">SUM(C21:G21)</f>
        <v>0</v>
      </c>
      <c r="I21" s="8"/>
      <c r="J21" s="35" t="s">
        <v>47</v>
      </c>
    </row>
    <row r="22" spans="1:12" x14ac:dyDescent="0.25">
      <c r="A22" s="3" t="s">
        <v>48</v>
      </c>
      <c r="B22" s="4">
        <v>10</v>
      </c>
      <c r="C22" s="54"/>
      <c r="D22" s="6"/>
      <c r="E22" s="6"/>
      <c r="F22" s="7"/>
      <c r="G22" s="6"/>
      <c r="H22" s="9"/>
      <c r="I22" s="8"/>
      <c r="J22" s="35" t="s">
        <v>49</v>
      </c>
    </row>
    <row r="23" spans="1:12" ht="31.5" x14ac:dyDescent="0.25">
      <c r="A23" s="3" t="s">
        <v>50</v>
      </c>
      <c r="B23" s="4">
        <v>12</v>
      </c>
      <c r="C23" s="54"/>
      <c r="D23" s="6"/>
      <c r="E23" s="6"/>
      <c r="F23" s="7"/>
      <c r="G23" s="6"/>
      <c r="H23" s="9">
        <f t="shared" si="2"/>
        <v>0</v>
      </c>
      <c r="I23" s="8"/>
      <c r="J23" s="32" t="s">
        <v>51</v>
      </c>
    </row>
    <row r="24" spans="1:12" x14ac:dyDescent="0.25">
      <c r="A24" s="10" t="s">
        <v>52</v>
      </c>
      <c r="B24" s="4">
        <v>12</v>
      </c>
      <c r="C24" s="55"/>
      <c r="D24" s="11"/>
      <c r="E24" s="11"/>
      <c r="F24" s="12"/>
      <c r="G24" s="11"/>
      <c r="H24" s="1">
        <f t="shared" si="2"/>
        <v>0</v>
      </c>
      <c r="I24" s="13"/>
      <c r="J24" s="34"/>
    </row>
    <row r="25" spans="1:12" x14ac:dyDescent="0.25">
      <c r="A25" s="39" t="s">
        <v>53</v>
      </c>
      <c r="B25" s="37">
        <f>SUM(B21:B24)</f>
        <v>124</v>
      </c>
      <c r="C25" s="4">
        <f t="shared" ref="C25:H25" si="3">SUM(C21:C24)</f>
        <v>0</v>
      </c>
      <c r="D25" s="6">
        <f t="shared" si="3"/>
        <v>0</v>
      </c>
      <c r="E25" s="6">
        <f t="shared" si="3"/>
        <v>0</v>
      </c>
      <c r="F25" s="7">
        <f t="shared" si="3"/>
        <v>0</v>
      </c>
      <c r="G25" s="6">
        <f t="shared" si="3"/>
        <v>0</v>
      </c>
      <c r="H25" s="8">
        <f t="shared" si="3"/>
        <v>0</v>
      </c>
      <c r="I25" s="8"/>
      <c r="J25" s="32"/>
    </row>
    <row r="26" spans="1:12" x14ac:dyDescent="0.25">
      <c r="A26" s="5" t="s">
        <v>54</v>
      </c>
      <c r="B26" s="20"/>
      <c r="C26" s="54"/>
      <c r="D26" s="6"/>
      <c r="E26" s="6"/>
      <c r="F26" s="7"/>
      <c r="G26" s="6"/>
      <c r="H26" s="8"/>
      <c r="I26" s="8"/>
      <c r="J26" s="61" t="s">
        <v>45</v>
      </c>
    </row>
    <row r="27" spans="1:12" ht="31.5" x14ac:dyDescent="0.25">
      <c r="A27" s="3" t="s">
        <v>55</v>
      </c>
      <c r="B27" s="4">
        <v>15</v>
      </c>
      <c r="C27" s="54"/>
      <c r="D27" s="6"/>
      <c r="E27" s="6"/>
      <c r="F27" s="7"/>
      <c r="G27" s="6"/>
      <c r="H27" s="9">
        <f>SUM(C27:G27)</f>
        <v>0</v>
      </c>
      <c r="I27" s="8"/>
      <c r="J27" s="63" t="s">
        <v>56</v>
      </c>
      <c r="K27" s="2" t="s">
        <v>10</v>
      </c>
    </row>
    <row r="28" spans="1:12" x14ac:dyDescent="0.25">
      <c r="A28" s="3" t="s">
        <v>57</v>
      </c>
      <c r="B28" s="4">
        <v>2</v>
      </c>
      <c r="C28" s="51"/>
      <c r="D28" s="6"/>
      <c r="E28" s="6"/>
      <c r="F28" s="6"/>
      <c r="G28" s="6"/>
      <c r="H28" s="9">
        <f>SUM(C28:G28)</f>
        <v>0</v>
      </c>
      <c r="I28" s="14"/>
      <c r="J28" s="64" t="s">
        <v>58</v>
      </c>
      <c r="K28" s="2" t="s">
        <v>10</v>
      </c>
      <c r="L28" s="2" t="s">
        <v>10</v>
      </c>
    </row>
    <row r="29" spans="1:12" ht="31.5" x14ac:dyDescent="0.25">
      <c r="A29" s="3" t="s">
        <v>59</v>
      </c>
      <c r="B29" s="4">
        <v>4</v>
      </c>
      <c r="C29" s="51"/>
      <c r="D29" s="51"/>
      <c r="E29" s="51"/>
      <c r="F29" s="51"/>
      <c r="G29" s="51"/>
      <c r="H29" s="52">
        <f t="shared" ref="H29" si="4">SUM(C29:G29)</f>
        <v>0</v>
      </c>
      <c r="I29" s="53"/>
      <c r="J29" s="65" t="s">
        <v>60</v>
      </c>
    </row>
    <row r="30" spans="1:12" ht="31.5" x14ac:dyDescent="0.25">
      <c r="A30" s="3" t="s">
        <v>61</v>
      </c>
      <c r="B30" s="4">
        <v>2</v>
      </c>
      <c r="C30" s="51"/>
      <c r="D30" s="51"/>
      <c r="E30" s="51"/>
      <c r="F30" s="51"/>
      <c r="G30" s="51"/>
      <c r="H30" s="52"/>
      <c r="I30" s="53"/>
      <c r="J30" s="65"/>
    </row>
    <row r="31" spans="1:12" x14ac:dyDescent="0.25">
      <c r="A31" s="10" t="s">
        <v>62</v>
      </c>
      <c r="B31" s="4">
        <v>2</v>
      </c>
      <c r="C31" s="56"/>
      <c r="D31" s="18"/>
      <c r="E31" s="17"/>
      <c r="F31" s="17"/>
      <c r="G31" s="18"/>
      <c r="H31" s="1">
        <f>SUM(C31:G31)</f>
        <v>0</v>
      </c>
      <c r="I31" s="19"/>
      <c r="J31" s="66" t="s">
        <v>63</v>
      </c>
    </row>
    <row r="32" spans="1:12" x14ac:dyDescent="0.25">
      <c r="A32" s="39" t="s">
        <v>43</v>
      </c>
      <c r="B32" s="37">
        <f>SUM(B27:B31)</f>
        <v>25</v>
      </c>
      <c r="C32" s="36">
        <f t="shared" ref="C32:H32" si="5">SUM(C27:C31)</f>
        <v>0</v>
      </c>
      <c r="D32" s="22">
        <f t="shared" si="5"/>
        <v>0</v>
      </c>
      <c r="E32" s="21">
        <f t="shared" si="5"/>
        <v>0</v>
      </c>
      <c r="F32" s="21">
        <f t="shared" si="5"/>
        <v>0</v>
      </c>
      <c r="G32" s="22">
        <f t="shared" si="5"/>
        <v>0</v>
      </c>
      <c r="H32" s="9">
        <f t="shared" si="5"/>
        <v>0</v>
      </c>
      <c r="I32" s="23"/>
      <c r="J32" s="31"/>
    </row>
    <row r="33" spans="1:10" x14ac:dyDescent="0.25">
      <c r="A33" s="5" t="s">
        <v>64</v>
      </c>
      <c r="B33" s="20" t="s">
        <v>10</v>
      </c>
      <c r="C33" s="57"/>
      <c r="E33" s="21"/>
      <c r="F33" s="21"/>
      <c r="H33" s="9"/>
      <c r="I33" s="23"/>
      <c r="J33" s="71" t="s">
        <v>45</v>
      </c>
    </row>
    <row r="34" spans="1:10" ht="31.5" x14ac:dyDescent="0.25">
      <c r="A34" s="3" t="s">
        <v>65</v>
      </c>
      <c r="B34" s="4">
        <v>20</v>
      </c>
      <c r="C34" s="57"/>
      <c r="E34" s="21"/>
      <c r="F34" s="21"/>
      <c r="H34" s="24">
        <f t="shared" ref="H34:H40" si="6">SUM(C34:G34)</f>
        <v>0</v>
      </c>
      <c r="I34" s="14"/>
      <c r="J34" s="67" t="s">
        <v>66</v>
      </c>
    </row>
    <row r="35" spans="1:10" ht="15.6" customHeight="1" x14ac:dyDescent="0.25">
      <c r="A35" s="3" t="s">
        <v>67</v>
      </c>
      <c r="B35" s="4">
        <v>4</v>
      </c>
      <c r="C35" s="57"/>
      <c r="E35" s="21"/>
      <c r="F35" s="21"/>
      <c r="H35" s="9">
        <f t="shared" si="6"/>
        <v>0</v>
      </c>
      <c r="I35" s="14"/>
      <c r="J35" s="67" t="s">
        <v>68</v>
      </c>
    </row>
    <row r="36" spans="1:10" x14ac:dyDescent="0.25">
      <c r="A36" s="3" t="s">
        <v>69</v>
      </c>
      <c r="B36" s="4">
        <v>4</v>
      </c>
      <c r="C36" s="57"/>
      <c r="E36" s="21"/>
      <c r="F36" s="21"/>
      <c r="H36" s="9">
        <f t="shared" si="6"/>
        <v>0</v>
      </c>
      <c r="I36" s="14"/>
      <c r="J36" s="67" t="s">
        <v>70</v>
      </c>
    </row>
    <row r="37" spans="1:10" ht="31.5" x14ac:dyDescent="0.25">
      <c r="A37" s="3" t="s">
        <v>71</v>
      </c>
      <c r="B37" s="4">
        <v>10</v>
      </c>
      <c r="C37" s="57"/>
      <c r="E37" s="21"/>
      <c r="F37" s="21"/>
      <c r="H37" s="9">
        <f t="shared" si="6"/>
        <v>0</v>
      </c>
      <c r="I37" s="14"/>
      <c r="J37" s="67" t="s">
        <v>72</v>
      </c>
    </row>
    <row r="38" spans="1:10" x14ac:dyDescent="0.25">
      <c r="A38" s="3" t="s">
        <v>73</v>
      </c>
      <c r="B38" s="4">
        <v>3</v>
      </c>
      <c r="C38" s="57"/>
      <c r="E38" s="21"/>
      <c r="F38" s="21"/>
      <c r="H38" s="9">
        <f t="shared" si="6"/>
        <v>0</v>
      </c>
      <c r="I38" s="14"/>
      <c r="J38" s="67" t="s">
        <v>74</v>
      </c>
    </row>
    <row r="39" spans="1:10" x14ac:dyDescent="0.25">
      <c r="A39" s="3" t="s">
        <v>75</v>
      </c>
      <c r="B39" s="4">
        <v>3</v>
      </c>
      <c r="C39" s="57"/>
      <c r="E39" s="21"/>
      <c r="F39" s="21"/>
      <c r="H39" s="9"/>
      <c r="I39" s="14"/>
      <c r="J39" s="68" t="s">
        <v>76</v>
      </c>
    </row>
    <row r="40" spans="1:10" ht="18" customHeight="1" x14ac:dyDescent="0.25">
      <c r="A40" s="3" t="s">
        <v>77</v>
      </c>
      <c r="B40" s="4">
        <v>4</v>
      </c>
      <c r="C40" s="57"/>
      <c r="E40" s="21"/>
      <c r="F40" s="21"/>
      <c r="H40" s="24">
        <f t="shared" si="6"/>
        <v>0</v>
      </c>
      <c r="I40" s="14"/>
      <c r="J40" s="67" t="s">
        <v>78</v>
      </c>
    </row>
    <row r="41" spans="1:10" x14ac:dyDescent="0.25">
      <c r="A41" s="3" t="s">
        <v>79</v>
      </c>
      <c r="B41" s="4">
        <v>3</v>
      </c>
      <c r="C41" s="51"/>
      <c r="D41" s="6"/>
      <c r="E41" s="6"/>
      <c r="F41" s="6"/>
      <c r="G41" s="6"/>
      <c r="H41" s="15">
        <f>SUM(C41:G41)</f>
        <v>0</v>
      </c>
      <c r="I41" s="16"/>
      <c r="J41" s="67" t="s">
        <v>80</v>
      </c>
    </row>
    <row r="42" spans="1:10" x14ac:dyDescent="0.25">
      <c r="A42" s="10" t="s">
        <v>81</v>
      </c>
      <c r="B42" s="4">
        <v>6</v>
      </c>
      <c r="C42" s="56"/>
      <c r="D42" s="18"/>
      <c r="E42" s="17"/>
      <c r="F42" s="17"/>
      <c r="G42" s="18"/>
      <c r="H42" s="1">
        <f>SUM(C42:G42)</f>
        <v>0</v>
      </c>
      <c r="I42" s="19"/>
      <c r="J42" s="69" t="s">
        <v>82</v>
      </c>
    </row>
    <row r="43" spans="1:10" x14ac:dyDescent="0.25">
      <c r="A43" s="39" t="s">
        <v>43</v>
      </c>
      <c r="B43" s="38">
        <f>SUM(B34:B42)</f>
        <v>57</v>
      </c>
      <c r="C43" s="36">
        <f t="shared" ref="C43:H43" si="7">SUM(C34:C42)</f>
        <v>0</v>
      </c>
      <c r="D43" s="22">
        <f t="shared" si="7"/>
        <v>0</v>
      </c>
      <c r="E43" s="21">
        <f t="shared" si="7"/>
        <v>0</v>
      </c>
      <c r="F43" s="21">
        <f t="shared" si="7"/>
        <v>0</v>
      </c>
      <c r="G43" s="22">
        <f t="shared" si="7"/>
        <v>0</v>
      </c>
      <c r="H43" s="9">
        <f t="shared" si="7"/>
        <v>0</v>
      </c>
      <c r="I43" s="26"/>
      <c r="J43" s="70"/>
    </row>
    <row r="44" spans="1:10" x14ac:dyDescent="0.25">
      <c r="A44" s="5" t="s">
        <v>96</v>
      </c>
      <c r="B44" s="25"/>
      <c r="C44" s="57"/>
      <c r="E44" s="21"/>
      <c r="F44" s="21"/>
      <c r="H44" s="9"/>
      <c r="I44" s="26"/>
      <c r="J44" s="71" t="s">
        <v>45</v>
      </c>
    </row>
    <row r="45" spans="1:10" ht="18" customHeight="1" x14ac:dyDescent="0.25">
      <c r="A45" s="3" t="s">
        <v>83</v>
      </c>
      <c r="B45" s="4">
        <v>8</v>
      </c>
      <c r="C45" s="51"/>
      <c r="D45" s="21"/>
      <c r="E45" s="6"/>
      <c r="F45" s="6"/>
      <c r="G45" s="6"/>
      <c r="H45" s="15">
        <f>SUM(C45:G45)</f>
        <v>0</v>
      </c>
      <c r="I45" s="16"/>
      <c r="J45" s="70" t="s">
        <v>84</v>
      </c>
    </row>
    <row r="46" spans="1:10" ht="18" customHeight="1" x14ac:dyDescent="0.25">
      <c r="A46" s="3" t="s">
        <v>85</v>
      </c>
      <c r="B46" s="4">
        <v>14</v>
      </c>
      <c r="C46" s="51"/>
      <c r="D46" s="21"/>
      <c r="E46" s="6"/>
      <c r="F46" s="6"/>
      <c r="G46" s="6"/>
      <c r="H46" s="15">
        <f t="shared" ref="H46:H52" si="8">SUM(C46:G46)</f>
        <v>0</v>
      </c>
      <c r="I46" s="16"/>
      <c r="J46" s="72" t="s">
        <v>86</v>
      </c>
    </row>
    <row r="47" spans="1:10" ht="59.25" customHeight="1" x14ac:dyDescent="0.25">
      <c r="A47" s="80" t="s">
        <v>97</v>
      </c>
      <c r="C47" s="51"/>
      <c r="D47" s="21"/>
      <c r="E47" s="6"/>
      <c r="F47" s="6"/>
      <c r="G47" s="6"/>
      <c r="H47" s="15"/>
      <c r="I47" s="16"/>
      <c r="J47" s="77"/>
    </row>
    <row r="48" spans="1:10" ht="18" customHeight="1" x14ac:dyDescent="0.25">
      <c r="A48" s="78" t="s">
        <v>98</v>
      </c>
      <c r="B48" s="4">
        <v>4</v>
      </c>
      <c r="C48" s="51"/>
      <c r="D48" s="21"/>
      <c r="E48" s="6"/>
      <c r="F48" s="6"/>
      <c r="G48" s="6"/>
      <c r="H48" s="15"/>
      <c r="I48" s="16"/>
      <c r="J48" s="82" t="s">
        <v>100</v>
      </c>
    </row>
    <row r="49" spans="1:10" ht="18" customHeight="1" x14ac:dyDescent="0.25">
      <c r="A49" s="78" t="s">
        <v>99</v>
      </c>
      <c r="B49" s="4">
        <v>3</v>
      </c>
      <c r="C49" s="51"/>
      <c r="D49" s="21"/>
      <c r="E49" s="6"/>
      <c r="F49" s="6"/>
      <c r="G49" s="6"/>
      <c r="H49" s="15"/>
      <c r="I49" s="16"/>
      <c r="J49" s="83" t="s">
        <v>101</v>
      </c>
    </row>
    <row r="50" spans="1:10" ht="18" customHeight="1" x14ac:dyDescent="0.25">
      <c r="A50" s="81" t="s">
        <v>92</v>
      </c>
      <c r="B50" s="79">
        <v>8</v>
      </c>
      <c r="C50" s="51"/>
      <c r="D50" s="21"/>
      <c r="E50" s="6"/>
      <c r="F50" s="6"/>
      <c r="G50" s="6"/>
      <c r="H50" s="15">
        <f t="shared" si="8"/>
        <v>0</v>
      </c>
      <c r="I50" s="16"/>
      <c r="J50" s="76" t="s">
        <v>93</v>
      </c>
    </row>
    <row r="51" spans="1:10" ht="18" customHeight="1" x14ac:dyDescent="0.25">
      <c r="A51" s="81" t="s">
        <v>94</v>
      </c>
      <c r="B51" s="79">
        <v>6</v>
      </c>
      <c r="C51" s="51"/>
      <c r="D51" s="21"/>
      <c r="E51" s="6"/>
      <c r="F51" s="6"/>
      <c r="G51" s="6"/>
      <c r="H51" s="15">
        <f t="shared" si="8"/>
        <v>0</v>
      </c>
      <c r="I51" s="16"/>
      <c r="J51" s="76" t="s">
        <v>95</v>
      </c>
    </row>
    <row r="52" spans="1:10" ht="18" customHeight="1" x14ac:dyDescent="0.25">
      <c r="A52" s="62" t="s">
        <v>87</v>
      </c>
      <c r="B52" s="4">
        <v>40</v>
      </c>
      <c r="C52" s="51"/>
      <c r="D52" s="21"/>
      <c r="E52" s="6"/>
      <c r="F52" s="6"/>
      <c r="G52" s="6"/>
      <c r="H52" s="15">
        <f t="shared" si="8"/>
        <v>0</v>
      </c>
      <c r="I52" s="16"/>
      <c r="J52" s="72"/>
    </row>
    <row r="53" spans="1:10" x14ac:dyDescent="0.25">
      <c r="A53" s="3" t="s">
        <v>91</v>
      </c>
      <c r="B53" s="4">
        <v>40</v>
      </c>
      <c r="C53" s="51"/>
      <c r="D53" s="21"/>
      <c r="E53" s="6"/>
      <c r="F53" s="6"/>
      <c r="G53" s="6"/>
      <c r="H53" s="15">
        <f>SUM(C53:G53)</f>
        <v>0</v>
      </c>
      <c r="I53" s="16"/>
      <c r="J53" s="70" t="s">
        <v>88</v>
      </c>
    </row>
    <row r="54" spans="1:10" ht="23.25" customHeight="1" x14ac:dyDescent="0.25">
      <c r="A54" s="39" t="s">
        <v>43</v>
      </c>
      <c r="B54" s="50">
        <f>SUM(B45:B53)</f>
        <v>123</v>
      </c>
      <c r="C54" s="36">
        <f t="shared" ref="C54:H54" si="9">SUM(C45:C53)</f>
        <v>0</v>
      </c>
      <c r="D54" s="22">
        <f t="shared" si="9"/>
        <v>0</v>
      </c>
      <c r="E54" s="21">
        <f t="shared" si="9"/>
        <v>0</v>
      </c>
      <c r="F54" s="21">
        <f t="shared" si="9"/>
        <v>0</v>
      </c>
      <c r="G54" s="22">
        <f t="shared" si="9"/>
        <v>0</v>
      </c>
      <c r="H54" s="9">
        <f t="shared" si="9"/>
        <v>0</v>
      </c>
      <c r="I54" s="23"/>
      <c r="J54" s="70" t="s">
        <v>10</v>
      </c>
    </row>
    <row r="55" spans="1:10" ht="39.6" customHeight="1" x14ac:dyDescent="0.25">
      <c r="A55" s="75" t="s">
        <v>89</v>
      </c>
      <c r="B55" s="49">
        <f>B19+B25+B32+B43+B54</f>
        <v>381</v>
      </c>
      <c r="C55" s="58">
        <f t="shared" ref="C55:G55" si="10">C19+C25+C32+C43+C54</f>
        <v>0</v>
      </c>
      <c r="D55" s="27">
        <f t="shared" si="10"/>
        <v>0</v>
      </c>
      <c r="E55" s="27">
        <f t="shared" si="10"/>
        <v>0</v>
      </c>
      <c r="F55" s="28">
        <f t="shared" si="10"/>
        <v>0</v>
      </c>
      <c r="G55" s="27">
        <f t="shared" si="10"/>
        <v>0</v>
      </c>
      <c r="H55" s="29">
        <f>SUM(C55:G55)</f>
        <v>0</v>
      </c>
      <c r="I55" s="30"/>
      <c r="J55" s="73"/>
    </row>
    <row r="56" spans="1:10" x14ac:dyDescent="0.25">
      <c r="G56" s="22" t="s">
        <v>10</v>
      </c>
      <c r="H56" s="59">
        <f>SUM(B55-H55)</f>
        <v>381</v>
      </c>
      <c r="J56" s="74" t="s">
        <v>90</v>
      </c>
    </row>
  </sheetData>
  <hyperlinks>
    <hyperlink ref="J28" r:id="rId1" xr:uid="{CC20BA1F-6F67-054B-B5C0-1F19FFE15880}"/>
    <hyperlink ref="J29" r:id="rId2" xr:uid="{7354BBB9-A369-3347-886F-33B7BB52C270}"/>
    <hyperlink ref="J39" r:id="rId3" xr:uid="{4DEE96C7-A143-6847-811E-979FB91A7AEB}"/>
    <hyperlink ref="J4" r:id="rId4" xr:uid="{B5CAF7AD-99BE-4042-B0C8-3D23B0EC223F}"/>
    <hyperlink ref="J5" r:id="rId5" xr:uid="{8C94C29B-EA9B-6740-B59B-0390D7FB4D98}"/>
    <hyperlink ref="J14" r:id="rId6" xr:uid="{A2ED9DA5-C0F6-274D-8F4E-151C8FE58521}"/>
    <hyperlink ref="J15" r:id="rId7" xr:uid="{204B3D7A-BF8F-4A4B-9FDD-094413D13248}"/>
    <hyperlink ref="J17" r:id="rId8" xr:uid="{FE718CEE-C6A9-624C-ADC5-4FE506DDF74E}"/>
    <hyperlink ref="J6" r:id="rId9" xr:uid="{A952E6CA-64C3-8349-83FD-1003091C8CD3}"/>
    <hyperlink ref="J12" r:id="rId10" xr:uid="{E0293218-2DB4-AC48-808A-86FF3B351F7C}"/>
    <hyperlink ref="J16" r:id="rId11" xr:uid="{3FDA9AEC-7674-B047-901C-94CBF1C5C906}"/>
    <hyperlink ref="J7" r:id="rId12" xr:uid="{01C2A76B-BB2A-B14D-AADD-10E673C41569}"/>
    <hyperlink ref="J11" r:id="rId13" xr:uid="{CB12E35E-3D07-FC41-A2E5-777D6FFC54D3}"/>
    <hyperlink ref="J8" r:id="rId14" xr:uid="{2BF050B7-42A7-D242-90C2-8FBD06BFF482}"/>
    <hyperlink ref="J9" r:id="rId15" xr:uid="{2922C70F-368A-6A4A-BD4E-C2CC98EEE260}"/>
    <hyperlink ref="J10" r:id="rId16" xr:uid="{D87EDF60-875D-9F42-A76D-5AC85902806E}"/>
    <hyperlink ref="J13" r:id="rId17" xr:uid="{D8E98B63-6A6A-F044-AA79-6224386F9E88}"/>
    <hyperlink ref="J18" r:id="rId18" xr:uid="{199938CF-98CC-3645-96BD-88972227D9D8}"/>
    <hyperlink ref="J46" r:id="rId19" xr:uid="{8417ECCE-03D8-4711-B59E-A77DB3F3ED24}"/>
    <hyperlink ref="J48" r:id="rId20" xr:uid="{52CAACF0-2708-4251-BFCA-0C6489C53FBE}"/>
    <hyperlink ref="J49" r:id="rId21" xr:uid="{BCA1F93D-ACFB-45DE-8D00-2DDAF659BC17}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White</dc:creator>
  <cp:keywords/>
  <dc:description/>
  <cp:lastModifiedBy>Joe White</cp:lastModifiedBy>
  <cp:revision/>
  <dcterms:created xsi:type="dcterms:W3CDTF">2017-05-29T14:47:54Z</dcterms:created>
  <dcterms:modified xsi:type="dcterms:W3CDTF">2023-04-20T17:10:40Z</dcterms:modified>
  <cp:category/>
  <cp:contentStatus/>
</cp:coreProperties>
</file>